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23d46c8b828/Christian Gamas/20/117. UT 2020-2021/Adm Perpajakan A/"/>
    </mc:Choice>
  </mc:AlternateContent>
  <xr:revisionPtr revIDLastSave="36" documentId="8_{B92BB0D4-B2F7-4987-8A03-4ADDB42077D9}" xr6:coauthVersionLast="45" xr6:coauthVersionMax="45" xr10:uidLastSave="{42FE4E11-6735-4B50-B56B-C3CAD2443FB0}"/>
  <bookViews>
    <workbookView xWindow="-103" yWindow="-103" windowWidth="27634" windowHeight="15034" xr2:uid="{23F84EE3-1330-4C80-878A-4E644414241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18" i="1"/>
  <c r="C17" i="1"/>
  <c r="C16" i="1"/>
  <c r="D9" i="1"/>
  <c r="C9" i="1"/>
  <c r="C4" i="1"/>
  <c r="D4" i="1" s="1"/>
  <c r="C12" i="1"/>
  <c r="C11" i="1"/>
  <c r="C8" i="1"/>
  <c r="D3" i="1"/>
  <c r="C3" i="1"/>
</calcChain>
</file>

<file path=xl/sharedStrings.xml><?xml version="1.0" encoding="utf-8"?>
<sst xmlns="http://schemas.openxmlformats.org/spreadsheetml/2006/main" count="22" uniqueCount="21">
  <si>
    <t>Nasi Ayam Geprek Pak Ce</t>
  </si>
  <si>
    <t>Pajak Daerah Restoran (10%)</t>
  </si>
  <si>
    <t>Harga termasuk Pajak Daerah</t>
  </si>
  <si>
    <t>Steak bebek Bu Yeni</t>
  </si>
  <si>
    <t>Harga Termasuk Pajak Daerah Restoran (10%)</t>
  </si>
  <si>
    <t>Pajak Daerah Restoran yang harus disetor ke Bapenda (10%)</t>
  </si>
  <si>
    <t>Disimpan di Warung Bu Yeni (harga sebelum pajak)</t>
  </si>
  <si>
    <t xml:space="preserve">Pajak </t>
  </si>
  <si>
    <t>Rumus Untuk memperoleh harga sebelum Pajak</t>
  </si>
  <si>
    <t xml:space="preserve">Pajak Restoran </t>
  </si>
  <si>
    <t>1.</t>
  </si>
  <si>
    <t>Bila diketahui Dasar Pengenaan Pajak dan Tarif Pajak --&gt; Nilai Pajak dan Harga termasuk Pajak</t>
  </si>
  <si>
    <t>2.</t>
  </si>
  <si>
    <t>Bila diketahui Harga Termasuk Pajak dan Tarif Pajaknya --&gt; Nilai Pajak dan Harga Sebelum Pajak</t>
  </si>
  <si>
    <t>Tarif Pajak 5%</t>
  </si>
  <si>
    <t>Gaji Bulanan Belum termasuk PPh</t>
  </si>
  <si>
    <t>Total Gaji Setahun belum termasuk PPh</t>
  </si>
  <si>
    <t>Gaji Bulanan Sudah termasuk PPh</t>
  </si>
  <si>
    <t>Total Gaji Setahun Sudah termasuk PPh</t>
  </si>
  <si>
    <t>Pendapatan diterima</t>
  </si>
  <si>
    <t>Pendapatan Diterima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</si>
</sst>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trike/>
      <sz val="11"/>
      <color rgb="FFFF000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1">
    <xf numFmtId="0" fontId="0" fillId="0" borderId="0" xfId="0"/>
    <xf numFmtId="41" fontId="0" fillId="0" borderId="0" xfId="1" applyFont="1"/>
    <xf numFmtId="41" fontId="0" fillId="0" borderId="0" xfId="0" applyNumberFormat="1"/>
    <xf numFmtId="0" fontId="0" fillId="0" borderId="0" xfId="0" applyAlignment="1">
      <alignment wrapText="1"/>
    </xf>
    <xf numFmtId="49" fontId="3" fillId="0" borderId="0" xfId="0" applyNumberFormat="1" applyFont="1"/>
    <xf numFmtId="49" fontId="3" fillId="0" borderId="0" xfId="1" applyNumberFormat="1" applyFont="1"/>
    <xf numFmtId="9" fontId="0" fillId="0" borderId="0" xfId="0" applyNumberFormat="1"/>
    <xf numFmtId="0" fontId="2" fillId="2" borderId="0" xfId="2" quotePrefix="1"/>
    <xf numFmtId="41" fontId="2" fillId="2" borderId="0" xfId="2" applyNumberFormat="1"/>
    <xf numFmtId="0" fontId="2" fillId="2" borderId="0" xfId="2"/>
    <xf numFmtId="20" fontId="2" fillId="2" borderId="0" xfId="2" quotePrefix="1" applyNumberFormat="1"/>
  </cellXfs>
  <cellStyles count="3">
    <cellStyle name="Comma [0]" xfId="1" builtinId="6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ED99-BCAE-4120-8E46-C27E6C6D6F7A}">
  <dimension ref="A1:E23"/>
  <sheetViews>
    <sheetView tabSelected="1" topLeftCell="A11" zoomScale="215" workbookViewId="0">
      <selection activeCell="C23" sqref="C23"/>
    </sheetView>
  </sheetViews>
  <sheetFormatPr defaultRowHeight="14.6" x14ac:dyDescent="0.4"/>
  <cols>
    <col min="1" max="1" width="2.3828125" bestFit="1" customWidth="1"/>
    <col min="2" max="2" width="28.3828125" customWidth="1"/>
    <col min="3" max="3" width="24.53515625" bestFit="1" customWidth="1"/>
    <col min="4" max="4" width="24.921875" bestFit="1" customWidth="1"/>
  </cols>
  <sheetData>
    <row r="1" spans="1:5" x14ac:dyDescent="0.4">
      <c r="A1" s="10" t="s">
        <v>10</v>
      </c>
      <c r="B1" s="9" t="s">
        <v>11</v>
      </c>
      <c r="C1" s="9"/>
      <c r="D1" s="9"/>
      <c r="E1" s="9"/>
    </row>
    <row r="2" spans="1:5" x14ac:dyDescent="0.4">
      <c r="B2" t="s">
        <v>0</v>
      </c>
      <c r="C2" t="s">
        <v>1</v>
      </c>
      <c r="D2" t="s">
        <v>2</v>
      </c>
    </row>
    <row r="3" spans="1:5" x14ac:dyDescent="0.4">
      <c r="B3" s="1">
        <v>22000</v>
      </c>
      <c r="C3" s="2">
        <f>B3*10%</f>
        <v>2200</v>
      </c>
      <c r="D3" s="2">
        <f>SUM(B3:C3)</f>
        <v>24200</v>
      </c>
    </row>
    <row r="4" spans="1:5" x14ac:dyDescent="0.4">
      <c r="B4" s="1">
        <v>36363.63636363636</v>
      </c>
      <c r="C4" s="2">
        <f>B4*10%</f>
        <v>3636.363636363636</v>
      </c>
      <c r="D4" s="2">
        <f>SUM(B4:C4)</f>
        <v>40000</v>
      </c>
    </row>
    <row r="5" spans="1:5" x14ac:dyDescent="0.4">
      <c r="A5" s="7" t="s">
        <v>12</v>
      </c>
      <c r="B5" s="8" t="s">
        <v>13</v>
      </c>
      <c r="C5" s="8"/>
      <c r="D5" s="8"/>
      <c r="E5" s="9"/>
    </row>
    <row r="6" spans="1:5" x14ac:dyDescent="0.4">
      <c r="B6" t="s">
        <v>3</v>
      </c>
    </row>
    <row r="7" spans="1:5" ht="43.75" x14ac:dyDescent="0.4">
      <c r="B7" s="3" t="s">
        <v>4</v>
      </c>
      <c r="C7" s="3" t="s">
        <v>6</v>
      </c>
      <c r="D7" s="3" t="s">
        <v>5</v>
      </c>
    </row>
    <row r="8" spans="1:5" x14ac:dyDescent="0.4">
      <c r="B8" s="1">
        <v>40000</v>
      </c>
      <c r="C8" s="4">
        <f>B8-D8</f>
        <v>36000</v>
      </c>
      <c r="D8" s="5">
        <v>4000</v>
      </c>
    </row>
    <row r="9" spans="1:5" x14ac:dyDescent="0.4">
      <c r="B9" s="1">
        <v>40000</v>
      </c>
      <c r="C9" s="2">
        <f>(100%/(100%+10%))*B9</f>
        <v>36363.63636363636</v>
      </c>
      <c r="D9" s="2">
        <f>B9-C9</f>
        <v>3636.3636363636397</v>
      </c>
    </row>
    <row r="10" spans="1:5" x14ac:dyDescent="0.4">
      <c r="B10" t="s">
        <v>7</v>
      </c>
      <c r="C10" s="6">
        <v>0.1</v>
      </c>
    </row>
    <row r="11" spans="1:5" ht="43.75" x14ac:dyDescent="0.4">
      <c r="B11" s="3" t="s">
        <v>8</v>
      </c>
      <c r="C11" s="2">
        <f>(100%/(100%+C10))*B9</f>
        <v>36363.63636363636</v>
      </c>
    </row>
    <row r="12" spans="1:5" x14ac:dyDescent="0.4">
      <c r="B12" t="s">
        <v>9</v>
      </c>
      <c r="C12" s="2">
        <f>B9-C11</f>
        <v>3636.3636363636397</v>
      </c>
    </row>
    <row r="15" spans="1:5" x14ac:dyDescent="0.4">
      <c r="B15" t="s">
        <v>15</v>
      </c>
      <c r="C15" s="1">
        <v>3412000</v>
      </c>
      <c r="D15" s="2"/>
    </row>
    <row r="16" spans="1:5" x14ac:dyDescent="0.4">
      <c r="B16" t="s">
        <v>16</v>
      </c>
      <c r="C16" s="2">
        <f>C15*12</f>
        <v>40944000</v>
      </c>
      <c r="D16" s="2"/>
    </row>
    <row r="17" spans="2:4" x14ac:dyDescent="0.4">
      <c r="B17" t="s">
        <v>14</v>
      </c>
      <c r="C17" s="2">
        <f>C16*5%</f>
        <v>2047200</v>
      </c>
      <c r="D17" s="2"/>
    </row>
    <row r="18" spans="2:4" x14ac:dyDescent="0.4">
      <c r="B18" t="s">
        <v>19</v>
      </c>
      <c r="C18" s="2">
        <f>C16-C17</f>
        <v>38896800</v>
      </c>
      <c r="D18" s="2"/>
    </row>
    <row r="20" spans="2:4" x14ac:dyDescent="0.4">
      <c r="B20" t="s">
        <v>17</v>
      </c>
      <c r="C20" s="1">
        <v>3412000</v>
      </c>
      <c r="D20" s="2"/>
    </row>
    <row r="21" spans="2:4" x14ac:dyDescent="0.4">
      <c r="B21" t="s">
        <v>18</v>
      </c>
      <c r="C21" s="2">
        <f>C20*12</f>
        <v>40944000</v>
      </c>
      <c r="D21" s="2"/>
    </row>
    <row r="22" spans="2:4" x14ac:dyDescent="0.4">
      <c r="B22" t="s">
        <v>20</v>
      </c>
      <c r="C22" s="2">
        <f>((100%/(100%+5%))*C21)</f>
        <v>38994285.714285709</v>
      </c>
      <c r="D22" s="2"/>
    </row>
    <row r="23" spans="2:4" x14ac:dyDescent="0.4">
      <c r="B23" t="s">
        <v>14</v>
      </c>
      <c r="C23" s="2">
        <f>C21-C22</f>
        <v>1949714.285714291</v>
      </c>
      <c r="D23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Christian Gamas</cp:lastModifiedBy>
  <dcterms:created xsi:type="dcterms:W3CDTF">2020-10-31T07:01:34Z</dcterms:created>
  <dcterms:modified xsi:type="dcterms:W3CDTF">2020-10-31T09:02:09Z</dcterms:modified>
</cp:coreProperties>
</file>